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vinod.kumar\Desktop\"/>
    </mc:Choice>
  </mc:AlternateContent>
  <xr:revisionPtr revIDLastSave="0" documentId="13_ncr:1_{008FF0D6-93F6-46FA-AB9F-DF52CBFB084B}" xr6:coauthVersionLast="40" xr6:coauthVersionMax="40" xr10:uidLastSave="{00000000-0000-0000-0000-000000000000}"/>
  <bookViews>
    <workbookView xWindow="0" yWindow="0" windowWidth="23040" windowHeight="8184" tabRatio="991" xr2:uid="{00000000-000D-0000-FFFF-FFFF00000000}"/>
  </bookViews>
  <sheets>
    <sheet name="RF ROI" sheetId="2" r:id="rId1"/>
  </sheets>
  <calcPr calcId="181029"/>
</workbook>
</file>

<file path=xl/calcChain.xml><?xml version="1.0" encoding="utf-8"?>
<calcChain xmlns="http://schemas.openxmlformats.org/spreadsheetml/2006/main">
  <c r="D13" i="2" l="1"/>
  <c r="D26" i="2" l="1"/>
  <c r="F68" i="2" l="1"/>
  <c r="G68" i="2"/>
  <c r="H68" i="2"/>
  <c r="E68" i="2"/>
  <c r="H66" i="2"/>
  <c r="G66" i="2"/>
  <c r="F66" i="2"/>
  <c r="E66" i="2"/>
  <c r="D66" i="2"/>
  <c r="D8" i="2"/>
  <c r="D9" i="2" s="1"/>
  <c r="D21" i="2" l="1"/>
  <c r="E67" i="2" l="1"/>
  <c r="F67" i="2"/>
  <c r="G67" i="2"/>
  <c r="D67" i="2"/>
  <c r="H67" i="2"/>
  <c r="D15" i="2"/>
  <c r="D27" i="2" s="1"/>
  <c r="D28" i="2" l="1"/>
  <c r="D30" i="2" s="1"/>
  <c r="D68" i="2" l="1"/>
  <c r="D29" i="2"/>
</calcChain>
</file>

<file path=xl/sharedStrings.xml><?xml version="1.0" encoding="utf-8"?>
<sst xmlns="http://schemas.openxmlformats.org/spreadsheetml/2006/main" count="29" uniqueCount="26">
  <si>
    <t>Your Business</t>
  </si>
  <si>
    <t>Summary of Predictive WiFi planner ROI</t>
  </si>
  <si>
    <t>Number of WiFi Designs/proposal in a year</t>
  </si>
  <si>
    <t>Total license cost of Predictive RF WiFi Planner per year</t>
  </si>
  <si>
    <t>Design Avg value</t>
  </si>
  <si>
    <t xml:space="preserve">Total savings/benefits Predictive RF WiFi Planner per year </t>
  </si>
  <si>
    <t>Win Ratio%</t>
  </si>
  <si>
    <t>Net Benefit of Predictive RF WiFi Planner</t>
  </si>
  <si>
    <t>Your Margin</t>
  </si>
  <si>
    <t>Net Revenue</t>
  </si>
  <si>
    <t>ROI</t>
  </si>
  <si>
    <t>Net Profit</t>
  </si>
  <si>
    <t xml:space="preserve">Predictive WiFi planner ROI - (Lesser Site Surveys) </t>
  </si>
  <si>
    <t>Average Cost Per Site Survey</t>
  </si>
  <si>
    <t>Total Cost savings due to Predictive RF Planner</t>
  </si>
  <si>
    <t>Predictive WiFi Planner ROI - (Productivity, Collaboration among teams, Tracking of older design/heatmaps)</t>
  </si>
  <si>
    <t>Average # of hours spent to create Wifi Design, heatmap, BoM ,track, versioning collaborate among teams</t>
  </si>
  <si>
    <t>Average per hour Cost</t>
  </si>
  <si>
    <t>Savings due to Predictive WiFi Planner (Based on historical data)</t>
  </si>
  <si>
    <t>Cost of Predective Planner</t>
  </si>
  <si>
    <t>NOTE: Benefits associated with the incremental scaling of your teams are very important but still subjective hence are not considered in ROI calculation</t>
  </si>
  <si>
    <t>RF ROI Summary</t>
  </si>
  <si>
    <t xml:space="preserve">RF ROI Calculator Input </t>
  </si>
  <si>
    <t>Fields marked in Yellow are editable</t>
  </si>
  <si>
    <t>Site Survey saved due to Predective Planner%</t>
  </si>
  <si>
    <t>Number of Site Survey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</si>
</sst>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&quot;$&quot;#,##0.00"/>
    <numFmt numFmtId="166" formatCode="&quot;$&quot;#,##0"/>
  </numFmts>
  <fonts count="11">
    <font>
      <sz val="8.5"/>
      <color rgb="FF000000"/>
      <name val="Arial"/>
      <charset val="134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8.5"/>
      <color rgb="FF000000"/>
      <name val="Arial"/>
      <family val="2"/>
    </font>
    <font>
      <b/>
      <sz val="11"/>
      <color rgb="FF000000"/>
      <name val="Arial"/>
      <family val="2"/>
    </font>
    <font>
      <b/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3" applyNumberFormat="0" applyFill="0" applyProtection="0">
      <alignment horizontal="left" vertical="top" wrapText="1"/>
    </xf>
    <xf numFmtId="0" fontId="3" fillId="0" borderId="2" applyNumberFormat="0" applyFill="0" applyProtection="0">
      <alignment vertical="top"/>
    </xf>
    <xf numFmtId="0" fontId="1" fillId="2" borderId="4" applyNumberFormat="0" applyProtection="0">
      <alignment vertical="top" wrapText="1"/>
    </xf>
    <xf numFmtId="0" fontId="4" fillId="0" borderId="1" applyNumberFormat="0" applyFont="0" applyFill="0" applyAlignment="0" applyProtection="0"/>
  </cellStyleXfs>
  <cellXfs count="31">
    <xf numFmtId="0" fontId="0" fillId="0" borderId="0" xfId="0" applyFon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7" fillId="0" borderId="0" xfId="0" applyNumberFormat="1" applyFont="1" applyProtection="1"/>
    <xf numFmtId="165" fontId="0" fillId="4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165" fontId="10" fillId="5" borderId="0" xfId="0" applyNumberFormat="1" applyFont="1" applyFill="1" applyProtection="1"/>
    <xf numFmtId="0" fontId="0" fillId="6" borderId="0" xfId="0" applyFill="1" applyProtection="1">
      <protection locked="0"/>
    </xf>
    <xf numFmtId="165" fontId="0" fillId="6" borderId="0" xfId="0" applyNumberFormat="1" applyFill="1" applyProtection="1">
      <protection locked="0"/>
    </xf>
    <xf numFmtId="10" fontId="0" fillId="6" borderId="0" xfId="0" applyNumberFormat="1" applyFill="1" applyProtection="1">
      <protection locked="0"/>
    </xf>
    <xf numFmtId="0" fontId="10" fillId="5" borderId="0" xfId="0" applyFont="1" applyFill="1" applyProtection="1"/>
    <xf numFmtId="165" fontId="10" fillId="5" borderId="0" xfId="0" applyNumberFormat="1" applyFont="1" applyFill="1" applyBorder="1" applyProtection="1"/>
    <xf numFmtId="164" fontId="0" fillId="6" borderId="0" xfId="0" applyNumberFormat="1" applyFill="1" applyProtection="1">
      <protection locked="0"/>
    </xf>
    <xf numFmtId="9" fontId="0" fillId="6" borderId="0" xfId="0" applyNumberFormat="1" applyFill="1" applyProtection="1">
      <protection locked="0"/>
    </xf>
    <xf numFmtId="164" fontId="10" fillId="5" borderId="0" xfId="0" applyNumberFormat="1" applyFont="1" applyFill="1" applyProtection="1"/>
    <xf numFmtId="165" fontId="6" fillId="5" borderId="0" xfId="0" applyNumberFormat="1" applyFont="1" applyFill="1" applyProtection="1"/>
    <xf numFmtId="2" fontId="6" fillId="5" borderId="0" xfId="0" applyNumberFormat="1" applyFont="1" applyFill="1" applyProtection="1"/>
    <xf numFmtId="10" fontId="6" fillId="5" borderId="0" xfId="0" applyNumberFormat="1" applyFont="1" applyFill="1" applyProtection="1"/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5">
    <cellStyle name="Normal" xfId="0" builtinId="0"/>
    <cellStyle name="Style 142" xfId="2" xr:uid="{00000000-0005-0000-0000-000032000000}"/>
    <cellStyle name="Style 147 2" xfId="3" xr:uid="{00000000-0005-0000-0000-000033000000}"/>
    <cellStyle name="Style 33" xfId="1" xr:uid="{00000000-0005-0000-0000-000005000000}"/>
    <cellStyle name="Style 75" xfId="4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B"/>
      <rgbColor rgb="00808000"/>
      <rgbColor rgb="00800080"/>
      <rgbColor rgb="00008080"/>
      <rgbColor rgb="00C0C0C0"/>
      <rgbColor rgb="00808080"/>
      <rgbColor rgb="00999999"/>
      <rgbColor rgb="00993366"/>
      <rgbColor rgb="00EEEEEE"/>
      <rgbColor rgb="00E6E6E6"/>
      <rgbColor rgb="00660066"/>
      <rgbColor rgb="00DA9694"/>
      <rgbColor rgb="000066CC"/>
      <rgbColor rgb="00D3D3D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99694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RF ROI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'RF ROI'!$B$67</c:f>
              <c:strCache>
                <c:ptCount val="1"/>
                <c:pt idx="0">
                  <c:v>Cost of Predective Planner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'RF ROI'!$D$66:$H$66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cat>
          <c:val>
            <c:numRef>
              <c:f>'RF ROI'!$D$67:$H$67</c:f>
              <c:numCache>
                <c:formatCode>"$"#,##0</c:formatCode>
                <c:ptCount val="5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7-492D-80DF-E68D2D8D2410}"/>
            </c:ext>
          </c:extLst>
        </c:ser>
        <c:ser>
          <c:idx val="1"/>
          <c:order val="1"/>
          <c:tx>
            <c:strRef>
              <c:f>'RF ROI'!$B$68</c:f>
              <c:strCache>
                <c:ptCount val="1"/>
                <c:pt idx="0">
                  <c:v>ROI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'RF ROI'!$D$66:$H$66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cat>
          <c:val>
            <c:numRef>
              <c:f>'RF ROI'!$D$68:$H$68</c:f>
              <c:numCache>
                <c:formatCode>"$"#,##0</c:formatCode>
                <c:ptCount val="5"/>
                <c:pt idx="0">
                  <c:v>3350</c:v>
                </c:pt>
                <c:pt idx="1">
                  <c:v>12700</c:v>
                </c:pt>
                <c:pt idx="2">
                  <c:v>19050</c:v>
                </c:pt>
                <c:pt idx="3">
                  <c:v>25400</c:v>
                </c:pt>
                <c:pt idx="4">
                  <c:v>31750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7-492D-80DF-E68D2D8D241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55149232"/>
        <c:axId val="2035306288"/>
      </c:lineChart>
      <c:catAx>
        <c:axId val="205514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Designs</a:t>
                </a:r>
              </a:p>
            </c:rich>
          </c:tx>
          <c:layout>
            <c:manualLayout>
              <c:xMode val="edge"/>
              <c:yMode val="edge"/>
              <c:x val="0.47109629089958061"/>
              <c:y val="0.79472957975610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306288"/>
        <c:crosses val="autoZero"/>
        <c:auto val="1"/>
        <c:lblAlgn val="ctr"/>
        <c:lblOffset val="100"/>
        <c:noMultiLvlLbl val="0"/>
      </c:catAx>
      <c:valAx>
        <c:axId val="203530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14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346710</xdr:colOff>
      <xdr:row>1</xdr:row>
      <xdr:rowOff>49530</xdr:rowOff>
    </xdr:from>
    <xdr:to>
      <xdr:col>13</xdr:col>
      <xdr:colOff>320040</xdr:colOff>
      <xdr:row>24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04B48F-C4AF-4E23-AEAC-3E571E7E6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0209-9D1E-45D2-9A49-78CD27A2F9E7}">
  <dimension ref="A1:H68"/>
  <sheetViews>
    <sheetView showGridLines="0" tabSelected="1" workbookViewId="0">
      <selection activeCell="G28" sqref="G28"/>
    </sheetView>
  </sheetViews>
  <sheetFormatPr defaultRowHeight="10.8"/>
  <cols>
    <col min="1" max="1" width="1.75" style="1" customWidth="1"/>
    <col min="2" max="2" width="61.125" style="1" customWidth="1"/>
    <col min="3" max="3" width="41.75" style="1" customWidth="1"/>
    <col min="4" max="4" width="18.375" style="1" customWidth="1"/>
    <col min="5" max="5" width="10.875" style="1" bestFit="1" customWidth="1"/>
    <col min="6" max="6" width="14.375" style="1" customWidth="1"/>
    <col min="7" max="16384" width="9" style="1"/>
  </cols>
  <sheetData>
    <row r="1" spans="1:4" ht="7.8" customHeight="1">
      <c r="A1" s="7"/>
      <c r="B1" s="30"/>
      <c r="C1" s="30"/>
    </row>
    <row r="2" spans="1:4" ht="15.6">
      <c r="B2" s="24" t="s">
        <v>22</v>
      </c>
      <c r="C2" s="25" t="s">
        <v>23</v>
      </c>
      <c r="D2" s="25"/>
    </row>
    <row r="3" spans="1:4">
      <c r="B3" s="27" t="s">
        <v>0</v>
      </c>
      <c r="C3" s="27"/>
    </row>
    <row r="4" spans="1:4">
      <c r="B4" s="26" t="s">
        <v>2</v>
      </c>
      <c r="C4" s="26"/>
      <c r="D4" s="9">
        <v>10</v>
      </c>
    </row>
    <row r="5" spans="1:4">
      <c r="B5" s="26" t="s">
        <v>4</v>
      </c>
      <c r="C5" s="26"/>
      <c r="D5" s="10">
        <v>10000</v>
      </c>
    </row>
    <row r="6" spans="1:4">
      <c r="B6" s="26" t="s">
        <v>6</v>
      </c>
      <c r="C6" s="26"/>
      <c r="D6" s="11">
        <v>0.2</v>
      </c>
    </row>
    <row r="7" spans="1:4">
      <c r="B7" s="26" t="s">
        <v>8</v>
      </c>
      <c r="C7" s="26"/>
      <c r="D7" s="11">
        <v>0.15</v>
      </c>
    </row>
    <row r="8" spans="1:4">
      <c r="B8" s="26" t="s">
        <v>9</v>
      </c>
      <c r="C8" s="26"/>
      <c r="D8" s="13">
        <f>D4*D6*D5</f>
        <v>20000</v>
      </c>
    </row>
    <row r="9" spans="1:4">
      <c r="B9" s="26" t="s">
        <v>11</v>
      </c>
      <c r="C9" s="26"/>
      <c r="D9" s="8">
        <f>D8*D7</f>
        <v>3000</v>
      </c>
    </row>
    <row r="10" spans="1:4">
      <c r="B10" s="20"/>
      <c r="C10" s="20"/>
      <c r="D10" s="8"/>
    </row>
    <row r="11" spans="1:4">
      <c r="B11" s="27" t="s">
        <v>12</v>
      </c>
      <c r="C11" s="27"/>
    </row>
    <row r="12" spans="1:4">
      <c r="B12" s="26" t="s">
        <v>24</v>
      </c>
      <c r="C12" s="26"/>
      <c r="D12" s="11">
        <v>0.2</v>
      </c>
    </row>
    <row r="13" spans="1:4">
      <c r="B13" s="26" t="s">
        <v>25</v>
      </c>
      <c r="C13" s="26"/>
      <c r="D13" s="12">
        <f>INT(D4*D12)</f>
        <v>2</v>
      </c>
    </row>
    <row r="14" spans="1:4">
      <c r="B14" s="26" t="s">
        <v>13</v>
      </c>
      <c r="C14" s="26"/>
      <c r="D14" s="6">
        <v>1000</v>
      </c>
    </row>
    <row r="15" spans="1:4">
      <c r="B15" s="26" t="s">
        <v>14</v>
      </c>
      <c r="C15" s="26"/>
      <c r="D15" s="8">
        <f>D14*D13</f>
        <v>2000</v>
      </c>
    </row>
    <row r="16" spans="1:4">
      <c r="B16" s="26"/>
      <c r="C16" s="26"/>
      <c r="D16" s="2"/>
    </row>
    <row r="17" spans="2:4">
      <c r="B17" s="27" t="s">
        <v>15</v>
      </c>
      <c r="C17" s="27"/>
    </row>
    <row r="18" spans="2:4">
      <c r="B18" s="26" t="s">
        <v>16</v>
      </c>
      <c r="C18" s="26"/>
      <c r="D18" s="9">
        <v>4</v>
      </c>
    </row>
    <row r="19" spans="2:4">
      <c r="B19" s="26" t="s">
        <v>17</v>
      </c>
      <c r="C19" s="26"/>
      <c r="D19" s="14">
        <v>100</v>
      </c>
    </row>
    <row r="20" spans="2:4">
      <c r="B20" s="26" t="s">
        <v>18</v>
      </c>
      <c r="C20" s="26"/>
      <c r="D20" s="15">
        <v>0.4</v>
      </c>
    </row>
    <row r="21" spans="2:4">
      <c r="B21" s="26" t="s">
        <v>14</v>
      </c>
      <c r="C21" s="26"/>
      <c r="D21" s="16">
        <f>D18*D19*D4*D20</f>
        <v>1600</v>
      </c>
    </row>
    <row r="22" spans="2:4">
      <c r="B22" s="20"/>
      <c r="C22" s="21"/>
    </row>
    <row r="23" spans="2:4" ht="4.8" customHeight="1">
      <c r="B23" s="23"/>
      <c r="C23" s="22"/>
    </row>
    <row r="24" spans="2:4" ht="15.6" customHeight="1">
      <c r="B24" s="29" t="s">
        <v>21</v>
      </c>
      <c r="C24" s="29"/>
      <c r="D24" s="29"/>
    </row>
    <row r="25" spans="2:4" ht="14.4">
      <c r="B25" s="27" t="s">
        <v>1</v>
      </c>
      <c r="C25" s="27"/>
      <c r="D25" s="3"/>
    </row>
    <row r="26" spans="2:4" ht="14.4">
      <c r="B26" s="26" t="s">
        <v>3</v>
      </c>
      <c r="C26" s="26"/>
      <c r="D26" s="17">
        <f>D4*25</f>
        <v>250</v>
      </c>
    </row>
    <row r="27" spans="2:4" ht="14.4">
      <c r="B27" s="26" t="s">
        <v>5</v>
      </c>
      <c r="C27" s="26"/>
      <c r="D27" s="17">
        <f>D15+D21</f>
        <v>3600</v>
      </c>
    </row>
    <row r="28" spans="2:4" ht="14.4">
      <c r="B28" s="26" t="s">
        <v>7</v>
      </c>
      <c r="C28" s="26"/>
      <c r="D28" s="17">
        <f>D27-D26</f>
        <v>3350</v>
      </c>
    </row>
    <row r="29" spans="2:4" ht="14.4">
      <c r="B29" s="26" t="s">
        <v>10</v>
      </c>
      <c r="C29" s="26"/>
      <c r="D29" s="18">
        <f>D28/D26</f>
        <v>13.4</v>
      </c>
    </row>
    <row r="30" spans="2:4" ht="14.4" hidden="1">
      <c r="B30" s="26" t="s">
        <v>10</v>
      </c>
      <c r="C30" s="26"/>
      <c r="D30" s="19">
        <f>D28/D26</f>
        <v>13.4</v>
      </c>
    </row>
    <row r="31" spans="2:4" ht="14.4">
      <c r="B31" s="26"/>
      <c r="C31" s="26"/>
      <c r="D31" s="5"/>
    </row>
    <row r="32" spans="2:4" ht="14.4">
      <c r="B32" s="26"/>
      <c r="C32" s="26"/>
      <c r="D32" s="5"/>
    </row>
    <row r="33" spans="2:3" ht="27.6" customHeight="1">
      <c r="B33" s="28" t="s">
        <v>20</v>
      </c>
      <c r="C33" s="28"/>
    </row>
    <row r="66" spans="2:8">
      <c r="D66" s="1">
        <f>D4</f>
        <v>10</v>
      </c>
      <c r="E66" s="1">
        <f>D4*2</f>
        <v>20</v>
      </c>
      <c r="F66" s="1">
        <f>D4*3</f>
        <v>30</v>
      </c>
      <c r="G66" s="1">
        <f>D4*4</f>
        <v>40</v>
      </c>
      <c r="H66" s="1">
        <f>D4*5</f>
        <v>50</v>
      </c>
    </row>
    <row r="67" spans="2:8">
      <c r="B67" s="1" t="s">
        <v>19</v>
      </c>
      <c r="D67" s="4">
        <f>D26</f>
        <v>250</v>
      </c>
      <c r="E67" s="4">
        <f>(D26*2)</f>
        <v>500</v>
      </c>
      <c r="F67" s="4">
        <f>D26*3</f>
        <v>750</v>
      </c>
      <c r="G67" s="4">
        <f>D26*4</f>
        <v>1000</v>
      </c>
      <c r="H67" s="4">
        <f>D26*5</f>
        <v>1250</v>
      </c>
    </row>
    <row r="68" spans="2:8">
      <c r="B68" s="1" t="s">
        <v>10</v>
      </c>
      <c r="D68" s="4">
        <f>D28</f>
        <v>3350</v>
      </c>
      <c r="E68" s="4">
        <f>(((D14*INT(2*D4*0.5))+(D18*D19*2*D4*D20))-(2*D4*25))</f>
        <v>12700</v>
      </c>
      <c r="F68" s="4">
        <f>(((D14*INT(3*D4*0.5))+(D18*D19*3*D4*D20))-(3*D4*25))</f>
        <v>19050</v>
      </c>
      <c r="G68" s="4">
        <f>(((D14*INT(4*D4*0.5))+(D18*D19*4*D4*D20))-(4*D4*25))</f>
        <v>25400</v>
      </c>
      <c r="H68" s="4">
        <f>(((D14*INT(5*D4*0.5))+(D18*D19*5*D4*D20))-(5*D4*25))</f>
        <v>31750</v>
      </c>
    </row>
  </sheetData>
  <sheetProtection algorithmName="SHA-512" hashValue="9HWVf5gJ4GU3qQyA2XZOrWMAXC+f0VG1mHS22yb8RaJTNTR214aNsQyBAuOhiqWB7PJKllR6Fowqp9B+EUS23Q==" saltValue="D9qcazwhJHlnZ95dxhspqA==" spinCount="100000" sheet="1" objects="1" scenarios="1"/>
  <mergeCells count="30">
    <mergeCell ref="B1:C1"/>
    <mergeCell ref="B3:C3"/>
    <mergeCell ref="B17:C17"/>
    <mergeCell ref="B16:C16"/>
    <mergeCell ref="B15:C15"/>
    <mergeCell ref="B14:C14"/>
    <mergeCell ref="B13:C13"/>
    <mergeCell ref="B11:C11"/>
    <mergeCell ref="B9:C9"/>
    <mergeCell ref="B8:C8"/>
    <mergeCell ref="B7:C7"/>
    <mergeCell ref="B6:C6"/>
    <mergeCell ref="B5:C5"/>
    <mergeCell ref="B4:C4"/>
    <mergeCell ref="B21:C21"/>
    <mergeCell ref="B27:C27"/>
    <mergeCell ref="B28:C28"/>
    <mergeCell ref="B29:C29"/>
    <mergeCell ref="B24:D24"/>
    <mergeCell ref="B25:C25"/>
    <mergeCell ref="B26:C26"/>
    <mergeCell ref="B31:C31"/>
    <mergeCell ref="B32:C32"/>
    <mergeCell ref="B33:C33"/>
    <mergeCell ref="B30:C30"/>
    <mergeCell ref="C2:D2"/>
    <mergeCell ref="B12:C12"/>
    <mergeCell ref="B20:C20"/>
    <mergeCell ref="B19:C19"/>
    <mergeCell ref="B18:C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 ROI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Yagna</dc:creator>
  <cp:lastModifiedBy>vinod kumar</cp:lastModifiedBy>
  <cp:revision>1</cp:revision>
  <dcterms:created xsi:type="dcterms:W3CDTF">2017-09-04T12:18:00Z</dcterms:created>
  <dcterms:modified xsi:type="dcterms:W3CDTF">2019-02-05T04:50:11Z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1033-10.2.0.7456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